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<sst xmlns="http://schemas.openxmlformats.org/spreadsheetml/2006/main" count="206" uniqueCount="204">
  <si>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</si>
  <si>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</si>
  <si>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</si>
  <si>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</si>
  <si>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</si>
  <si>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</si>
  <si>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</si>
  <si>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</si>
  <si>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</si>
  <si>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</si>
  <si>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</si>
  <si>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</si>
  <si>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</si>
  <si>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</si>
  <si>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</si>
  <si>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</si>
  <si>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</si>
  <si>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</si>
  <si>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</si>
  <si>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</si>
  <si>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</si>
  <si>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</si>
  <si>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</si>
  <si>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</si>
  <si>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</si>
  <si>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</si>
  <si>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</si>
  <si>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</si>
  <si>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</si>
  <si>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</si>
  <si>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</si>
  <si>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</si>
  <si>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</si>
  <si>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</si>
  <si>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</si>
  <si>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</si>
  <si>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</si>
  <si>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</si>
  <si>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</si>
  <si>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</si>
  <si>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</si>
  <si>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</si>
  <si>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</si>
  <si>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</si>
  <si>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</si>
  <si>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</si>
  <si>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</si>
  <si>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</si>
  <si>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</si>
  <si>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</si>
  <si>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</si>
  <si>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</si>
  <si>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</si>
  <si>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</si>
  <si>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</si>
  <si>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</si>
  <si>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</si>
  <si>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</si>
  <si>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</si>
  <si>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</si>
  <si>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</si>
  <si>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</si>
  <si>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</si>
  <si>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</si>
  <si>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</si>
  <si>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</si>
  <si>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</si>
  <si>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</si>
  <si>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</si>
  <si>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</si>
  <si>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</si>
  <si>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</si>
  <si>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</si>
  <si>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</si>
  <si>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</si>
  <si>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</si>
  <si>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</si>
  <si>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</si>
  <si>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</si>
  <si>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</si>
  <si>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</si>
  <si>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</si>
  <si>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</si>
  <si>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</si>
  <si>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</si>
  <si>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</si>
  <si>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</si>
  <si>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</si>
  <si>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</si>
  <si>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</si>
  <si>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</si>
  <si>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</si>
  <si>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</si>
  <si>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</si>
  <si>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</si>
  <si>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</si>
  <si>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</si>
  <si>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</si>
  <si>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</si>
  <si>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</si>
  <si>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</si>
  <si>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</si>
  <si>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</si>
  <si>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</si>
  <si>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</si>
  <si>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</si>
  <si>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</si>
  <si>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</si>
  <si>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</si>
  <si>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</si>
  <si>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</si>
  <si>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</si>
  <si>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</si>
  <si>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</si>
  <si>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</si>
  <si>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</si>
  <si>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</si>
  <si>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</si>
  <si>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</si>
  <si>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</si>
  <si>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</si>
  <si>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</si>
  <si>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</si>
  <si>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</si>
  <si>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</si>
  <si>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</si>
  <si>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</si>
  <si>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</si>
  <si>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</si>
  <si>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</si>
  <si>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</si>
  <si>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</si>
  <si>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</si>
  <si>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</si>
  <si>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</si>
  <si>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</si>
  <si>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</si>
  <si>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</si>
  <si>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</si>
  <si>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</si>
  <si>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</si>
  <si>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</si>
  <si>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</si>
  <si>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</si>
  <si>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</si>
  <si>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</si>
  <si>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</si>
  <si>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</si>
  <si>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</si>
  <si>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</si>
  <si>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</si>
  <si>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</si>
  <si>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</si>
  <si>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</si>
  <si>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</si>
  <si>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</si>
  <si>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</si>
  <si>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</si>
  <si>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</si>
  <si>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</si>
  <si>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</si>
  <si>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</si>
  <si>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</si>
  <si>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</si>
  <si>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</si>
  <si>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</si>
  <si>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</si>
  <si>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</si>
  <si>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</si>
  <si>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</si>
  <si>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</si>
  <si>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</si>
  <si>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</si>
  <si>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</si>
  <si>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</si>
  <si>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</si>
  <si>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</si>
  <si>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</si>
  <si>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</si>
  <si>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</si>
  <si>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</si>
  <si>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</si>
  <si>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</si>
  <si>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</si>
  <si>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</si>
  <si>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</si>
  <si>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</si>
  <si>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</si>
  <si>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</si>
  <si>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</si>
  <si>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</si>
  <si>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</si>
  <si>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</si>
  <si>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</si>
  <si>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</si>
  <si>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</si>
  <si>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</si>
  <si>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</si>
  <si>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</si>
  <si>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</si>
  <si>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</si>
  <si>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JORDAN ELECTRIC POWER</t>
  </si>
  <si>
    <t>الكهرباء الاردنية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</si>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</sst>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F14" sqref="F14"/>
    </sheetView>
  </sheetViews>
  <sheetFormatPr defaultColWidth="9" defaultRowHeight="15"/>
  <cols>
    <col min="1" max="3" width="9" style="5"/>
    <col min="4" max="4" width="40.42578125" style="22" bestFit="1" customWidth="1"/>
    <col min="5" max="6" width="14" style="59" bestFit="1" customWidth="1"/>
    <col min="7" max="7" width="13.85546875" style="59" bestFit="1" customWidth="1"/>
    <col min="8" max="8" width="13.28515625" style="59" bestFit="1" customWidth="1"/>
    <col min="9" max="9" width="36.7109375" style="32" bestFit="1" customWidth="1"/>
    <col min="10" max="49" width="9" style="4"/>
    <col min="50" max="16384" width="9" style="5"/>
  </cols>
  <sheetData>
    <row r="2" spans="4:9" ht="15.75">
      <c r="D2" s="1" t="s">
        <v>201</v>
      </c>
      <c r="E2" s="1"/>
      <c r="F2" s="1">
        <v>131004</v>
      </c>
      <c r="G2" s="1"/>
      <c r="H2" s="2"/>
      <c r="I2" s="3" t="s">
        <v>202</v>
      </c>
    </row>
    <row r="4" spans="4:9" ht="18.7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2.65</v>
      </c>
      <c r="F6" s="13">
        <v>2.98</v>
      </c>
      <c r="G6" s="13">
        <v>3.26</v>
      </c>
      <c r="H6" s="13">
        <v>3.34</v>
      </c>
      <c r="I6" s="14" t="s">
        <v>5</v>
      </c>
    </row>
    <row r="7" spans="4:9" ht="15.75">
      <c r="D7" s="12" t="s">
        <v>6</v>
      </c>
      <c r="E7" s="15">
        <v>15673513.83</v>
      </c>
      <c r="F7" s="15">
        <v>9984988.1999999993</v>
      </c>
      <c r="G7" s="15">
        <v>13518981.1</v>
      </c>
      <c r="H7" s="15">
        <v>18759046.640000001</v>
      </c>
      <c r="I7" s="14" t="s">
        <v>7</v>
      </c>
    </row>
    <row r="8" spans="4:9" ht="15.75">
      <c r="D8" s="12" t="s">
        <v>8</v>
      </c>
      <c r="E8" s="15">
        <v>6063057</v>
      </c>
      <c r="F8" s="15">
        <v>3408159</v>
      </c>
      <c r="G8" s="15">
        <v>4129895</v>
      </c>
      <c r="H8" s="15">
        <v>5772940</v>
      </c>
      <c r="I8" s="14" t="s">
        <v>9</v>
      </c>
    </row>
    <row r="9" spans="4:9" ht="15.75">
      <c r="D9" s="12" t="s">
        <v>10</v>
      </c>
      <c r="E9" s="15">
        <v>7037</v>
      </c>
      <c r="F9" s="15">
        <v>4828</v>
      </c>
      <c r="G9" s="15">
        <v>6657</v>
      </c>
      <c r="H9" s="15">
        <v>7176</v>
      </c>
      <c r="I9" s="14" t="s">
        <v>11</v>
      </c>
    </row>
    <row r="10" spans="4:9" ht="15.75">
      <c r="D10" s="12" t="s">
        <v>12</v>
      </c>
      <c r="E10" s="15">
        <v>75600000</v>
      </c>
      <c r="F10" s="15">
        <v>75600000</v>
      </c>
      <c r="G10" s="15">
        <v>75600000</v>
      </c>
      <c r="H10" s="15">
        <v>75600000</v>
      </c>
      <c r="I10" s="14" t="s">
        <v>13</v>
      </c>
    </row>
    <row r="11" spans="4:9" ht="15.75">
      <c r="D11" s="12" t="s">
        <v>14</v>
      </c>
      <c r="E11" s="15">
        <v>200340000</v>
      </c>
      <c r="F11" s="15">
        <v>225288000</v>
      </c>
      <c r="G11" s="15">
        <v>246456000</v>
      </c>
      <c r="H11" s="15">
        <v>252504000</v>
      </c>
      <c r="I11" s="14" t="s">
        <v>15</v>
      </c>
    </row>
    <row r="12" spans="4:9" ht="15.75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3010382</v>
      </c>
      <c r="F16" s="25">
        <v>1319325</v>
      </c>
      <c r="G16" s="25">
        <v>2387248</v>
      </c>
      <c r="H16" s="25">
        <v>6691602</v>
      </c>
      <c r="I16" s="11" t="s">
        <v>21</v>
      </c>
    </row>
    <row r="17" spans="4:9" ht="15.75">
      <c r="D17" s="12" t="s">
        <v>22</v>
      </c>
      <c r="E17" s="26">
        <v>378979747</v>
      </c>
      <c r="F17" s="26">
        <v>311567500</v>
      </c>
      <c r="G17" s="26">
        <v>247709638</v>
      </c>
      <c r="H17" s="26">
        <v>183672834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2121579</v>
      </c>
      <c r="F20" s="26">
        <v>2099017</v>
      </c>
      <c r="G20" s="26">
        <v>1839904</v>
      </c>
      <c r="H20" s="26">
        <v>1892357</v>
      </c>
      <c r="I20" s="14" t="s">
        <v>29</v>
      </c>
    </row>
    <row r="21" spans="4:9" ht="15.75">
      <c r="D21" s="27" t="s">
        <v>30</v>
      </c>
      <c r="E21" s="26">
        <v>772197</v>
      </c>
      <c r="F21" s="26">
        <v>663423</v>
      </c>
      <c r="G21" s="26">
        <v>607431</v>
      </c>
      <c r="H21" s="26">
        <v>1044689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386774444</v>
      </c>
      <c r="F23" s="26">
        <v>317234812</v>
      </c>
      <c r="G23" s="26">
        <v>254076351</v>
      </c>
      <c r="H23" s="26">
        <v>193533342</v>
      </c>
      <c r="I23" s="14" t="s">
        <v>35</v>
      </c>
    </row>
    <row r="24" spans="4:9" ht="15.75">
      <c r="D24" s="12" t="s">
        <v>36</v>
      </c>
      <c r="E24" s="26">
        <v>1218464</v>
      </c>
      <c r="F24" s="26">
        <v>1191005</v>
      </c>
      <c r="G24" s="26">
        <v>1234152</v>
      </c>
      <c r="H24" s="26">
        <v>1283372</v>
      </c>
      <c r="I24" s="14" t="s">
        <v>37</v>
      </c>
    </row>
    <row r="25" spans="4:9" ht="15.75">
      <c r="D25" s="12" t="s">
        <v>38</v>
      </c>
      <c r="E25" s="26">
        <v>309870225</v>
      </c>
      <c r="F25" s="26">
        <v>298183743</v>
      </c>
      <c r="G25" s="26">
        <v>293376426</v>
      </c>
      <c r="H25" s="26">
        <v>284917000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4773552</v>
      </c>
      <c r="F27" s="26">
        <v>1363880</v>
      </c>
      <c r="G27" s="26">
        <v>410499</v>
      </c>
      <c r="H27" s="26">
        <v>295061</v>
      </c>
      <c r="I27" s="14" t="s">
        <v>43</v>
      </c>
    </row>
    <row r="28" spans="4:9" ht="15.75">
      <c r="D28" s="12" t="s">
        <v>44</v>
      </c>
      <c r="E28" s="26">
        <v>314643777</v>
      </c>
      <c r="F28" s="26">
        <v>299547623</v>
      </c>
      <c r="G28" s="26">
        <v>293786925</v>
      </c>
      <c r="H28" s="26">
        <v>285212061</v>
      </c>
      <c r="I28" s="14" t="s">
        <v>45</v>
      </c>
    </row>
    <row r="29" spans="4:9" ht="15.75">
      <c r="D29" s="12" t="s">
        <v>46</v>
      </c>
      <c r="E29" s="26">
        <v>201269503</v>
      </c>
      <c r="F29" s="26">
        <v>199951329</v>
      </c>
      <c r="G29" s="26">
        <v>158058482</v>
      </c>
      <c r="H29" s="26">
        <v>153584481</v>
      </c>
      <c r="I29" s="14" t="s">
        <v>47</v>
      </c>
    </row>
    <row r="30" spans="4:9" ht="15.75">
      <c r="D30" s="28" t="s">
        <v>48</v>
      </c>
      <c r="E30" s="29">
        <v>903906188</v>
      </c>
      <c r="F30" s="29">
        <v>817924769</v>
      </c>
      <c r="G30" s="29">
        <v>707155910</v>
      </c>
      <c r="H30" s="29">
        <v>633613256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261949495</v>
      </c>
      <c r="F35" s="25">
        <v>228181589</v>
      </c>
      <c r="G35" s="25">
        <v>198074343</v>
      </c>
      <c r="H35" s="25">
        <v>155290804</v>
      </c>
      <c r="I35" s="11" t="s">
        <v>55</v>
      </c>
    </row>
    <row r="36" spans="4:9" ht="15.75">
      <c r="D36" s="12" t="s">
        <v>56</v>
      </c>
      <c r="E36" s="26">
        <v>175207400</v>
      </c>
      <c r="F36" s="26">
        <v>157068311</v>
      </c>
      <c r="G36" s="26">
        <v>116388886</v>
      </c>
      <c r="H36" s="26">
        <v>67662854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6500000</v>
      </c>
      <c r="F38" s="26">
        <v>5500000</v>
      </c>
      <c r="G38" s="26">
        <v>10000000</v>
      </c>
      <c r="H38" s="26">
        <v>11423136</v>
      </c>
      <c r="I38" s="14" t="s">
        <v>61</v>
      </c>
    </row>
    <row r="39" spans="4:9" ht="15.75">
      <c r="D39" s="12" t="s">
        <v>62</v>
      </c>
      <c r="E39" s="26">
        <v>451991222</v>
      </c>
      <c r="F39" s="26">
        <v>396262417</v>
      </c>
      <c r="G39" s="26">
        <v>330931049</v>
      </c>
      <c r="H39" s="26">
        <v>241420777</v>
      </c>
      <c r="I39" s="14" t="s">
        <v>63</v>
      </c>
    </row>
    <row r="40" spans="4:9" ht="15.75">
      <c r="D40" s="12" t="s">
        <v>64</v>
      </c>
      <c r="E40" s="26">
        <v>10875000</v>
      </c>
      <c r="F40" s="26">
        <v>14375000</v>
      </c>
      <c r="G40" s="26">
        <v>19875000</v>
      </c>
      <c r="H40" s="26">
        <v>29250000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331602646</v>
      </c>
      <c r="F42" s="26">
        <v>318459132</v>
      </c>
      <c r="G42" s="26">
        <v>264358042</v>
      </c>
      <c r="H42" s="26">
        <v>252773504</v>
      </c>
      <c r="I42" s="14" t="s">
        <v>69</v>
      </c>
    </row>
    <row r="43" spans="4:9" ht="15.75">
      <c r="D43" s="36" t="s">
        <v>70</v>
      </c>
      <c r="E43" s="29">
        <v>794468868</v>
      </c>
      <c r="F43" s="29">
        <v>729096549</v>
      </c>
      <c r="G43" s="29">
        <v>615164091</v>
      </c>
      <c r="H43" s="29">
        <v>523444281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75600000</v>
      </c>
      <c r="F46" s="25">
        <v>75600000</v>
      </c>
      <c r="G46" s="25">
        <v>75600000</v>
      </c>
      <c r="H46" s="25">
        <v>75600000</v>
      </c>
      <c r="I46" s="11" t="s">
        <v>75</v>
      </c>
    </row>
    <row r="47" spans="4:9" ht="15.75">
      <c r="D47" s="12" t="s">
        <v>76</v>
      </c>
      <c r="E47" s="26">
        <v>75600000</v>
      </c>
      <c r="F47" s="26">
        <v>75600000</v>
      </c>
      <c r="G47" s="26">
        <v>75600000</v>
      </c>
      <c r="H47" s="26">
        <v>75600000</v>
      </c>
      <c r="I47" s="14" t="s">
        <v>77</v>
      </c>
    </row>
    <row r="48" spans="4:9" ht="15.75">
      <c r="D48" s="12" t="s">
        <v>78</v>
      </c>
      <c r="E48" s="26">
        <v>75600000</v>
      </c>
      <c r="F48" s="26">
        <v>75600000</v>
      </c>
      <c r="G48" s="26">
        <v>75600000</v>
      </c>
      <c r="H48" s="26">
        <v>75600000</v>
      </c>
      <c r="I48" s="14" t="s">
        <v>79</v>
      </c>
    </row>
    <row r="49" spans="4:9" ht="15.75">
      <c r="D49" s="12" t="s">
        <v>80</v>
      </c>
      <c r="E49" s="26">
        <v>18900000</v>
      </c>
      <c r="F49" s="26">
        <v>12172473</v>
      </c>
      <c r="G49" s="26">
        <v>14372433</v>
      </c>
      <c r="H49" s="26">
        <v>20042433</v>
      </c>
      <c r="I49" s="14" t="s">
        <v>81</v>
      </c>
    </row>
    <row r="50" spans="4:9" ht="15.75">
      <c r="D50" s="12" t="s">
        <v>82</v>
      </c>
      <c r="E50" s="26">
        <v>0</v>
      </c>
      <c r="F50" s="26">
        <v>0</v>
      </c>
      <c r="G50" s="26">
        <v>0</v>
      </c>
      <c r="H50" s="26">
        <v>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197</v>
      </c>
      <c r="E55" s="26">
        <v>7560000</v>
      </c>
      <c r="F55" s="26">
        <v>2199960</v>
      </c>
      <c r="G55" s="26">
        <v>5670000</v>
      </c>
      <c r="H55" s="26">
        <v>7560000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/>
      <c r="I56" s="14" t="s">
        <v>198</v>
      </c>
    </row>
    <row r="57" spans="4:9" ht="15.75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 ht="15.75">
      <c r="D58" s="12" t="s">
        <v>94</v>
      </c>
      <c r="E58" s="26">
        <v>7377320</v>
      </c>
      <c r="F58" s="26">
        <v>-1144213</v>
      </c>
      <c r="G58" s="26">
        <v>-3650614</v>
      </c>
      <c r="H58" s="26">
        <v>6966542</v>
      </c>
      <c r="I58" s="14" t="s">
        <v>95</v>
      </c>
    </row>
    <row r="59" spans="4:9" ht="15.75">
      <c r="D59" s="12" t="s">
        <v>96</v>
      </c>
      <c r="E59" s="26">
        <v>109437320</v>
      </c>
      <c r="F59" s="26">
        <v>88828220</v>
      </c>
      <c r="G59" s="26">
        <v>91991819</v>
      </c>
      <c r="H59" s="26">
        <v>110168975</v>
      </c>
      <c r="I59" s="14" t="s">
        <v>97</v>
      </c>
    </row>
    <row r="60" spans="4:9" ht="15.75">
      <c r="D60" s="41" t="s">
        <v>203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>
      <c r="D61" s="16" t="s">
        <v>98</v>
      </c>
      <c r="E61" s="29">
        <v>903906188</v>
      </c>
      <c r="F61" s="29">
        <v>817924769</v>
      </c>
      <c r="G61" s="29">
        <v>707155910</v>
      </c>
      <c r="H61" s="29">
        <v>633613256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989378659</v>
      </c>
      <c r="F65" s="25">
        <v>906715484</v>
      </c>
      <c r="G65" s="25">
        <v>769257468</v>
      </c>
      <c r="H65" s="25">
        <v>707961651</v>
      </c>
      <c r="I65" s="11" t="s">
        <v>103</v>
      </c>
    </row>
    <row r="66" spans="4:9" ht="15.75">
      <c r="D66" s="12" t="s">
        <v>104</v>
      </c>
      <c r="E66" s="26">
        <v>868797520</v>
      </c>
      <c r="F66" s="26">
        <v>815485418</v>
      </c>
      <c r="G66" s="26">
        <v>702522734</v>
      </c>
      <c r="H66" s="26">
        <v>662937497</v>
      </c>
      <c r="I66" s="14" t="s">
        <v>105</v>
      </c>
    </row>
    <row r="67" spans="4:9" ht="15.75">
      <c r="D67" s="12" t="s">
        <v>106</v>
      </c>
      <c r="E67" s="26">
        <v>120581139</v>
      </c>
      <c r="F67" s="26">
        <v>91230066</v>
      </c>
      <c r="G67" s="26">
        <v>66734734</v>
      </c>
      <c r="H67" s="26">
        <v>45024154</v>
      </c>
      <c r="I67" s="14" t="s">
        <v>107</v>
      </c>
    </row>
    <row r="68" spans="4:9" ht="15.75">
      <c r="D68" s="12" t="s">
        <v>108</v>
      </c>
      <c r="E68" s="26">
        <v>26156322</v>
      </c>
      <c r="F68" s="26">
        <v>27145974</v>
      </c>
      <c r="G68" s="26">
        <v>22172683</v>
      </c>
      <c r="H68" s="26">
        <v>36032395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21904674</v>
      </c>
      <c r="F70" s="26">
        <v>20319186</v>
      </c>
      <c r="G70" s="26">
        <v>19582828</v>
      </c>
      <c r="H70" s="26">
        <v>18891399</v>
      </c>
      <c r="I70" s="14" t="s">
        <v>113</v>
      </c>
    </row>
    <row r="71" spans="4:9" ht="15.75">
      <c r="D71" s="12" t="s">
        <v>114</v>
      </c>
      <c r="E71" s="26">
        <v>62057096</v>
      </c>
      <c r="F71" s="26">
        <v>55220164</v>
      </c>
      <c r="G71" s="26">
        <v>53777898</v>
      </c>
      <c r="H71" s="26">
        <v>0</v>
      </c>
      <c r="I71" s="14" t="s">
        <v>115</v>
      </c>
    </row>
    <row r="72" spans="4:9" ht="15.75">
      <c r="D72" s="12" t="s">
        <v>116</v>
      </c>
      <c r="E72" s="26">
        <v>32367721</v>
      </c>
      <c r="F72" s="26">
        <v>8863928</v>
      </c>
      <c r="G72" s="26">
        <v>-9215847</v>
      </c>
      <c r="H72" s="26">
        <v>8991759</v>
      </c>
      <c r="I72" s="14" t="s">
        <v>117</v>
      </c>
    </row>
    <row r="73" spans="4:9" ht="15.75">
      <c r="D73" s="12" t="s">
        <v>118</v>
      </c>
      <c r="E73" s="26">
        <v>23052963</v>
      </c>
      <c r="F73" s="26">
        <v>13531729</v>
      </c>
      <c r="G73" s="26">
        <v>12298905</v>
      </c>
      <c r="H73" s="26">
        <v>11549647</v>
      </c>
      <c r="I73" s="14" t="s">
        <v>119</v>
      </c>
    </row>
    <row r="74" spans="4:9" ht="15.75">
      <c r="D74" s="12" t="s">
        <v>120</v>
      </c>
      <c r="E74" s="26">
        <v>2596927</v>
      </c>
      <c r="F74" s="26">
        <v>1438197</v>
      </c>
      <c r="G74" s="26">
        <v>529667</v>
      </c>
      <c r="H74" s="26">
        <v>0</v>
      </c>
      <c r="I74" s="14" t="s">
        <v>121</v>
      </c>
    </row>
    <row r="75" spans="4:9" ht="15.75">
      <c r="D75" s="12" t="s">
        <v>122</v>
      </c>
      <c r="E75" s="26">
        <v>52823757</v>
      </c>
      <c r="F75" s="26">
        <v>20957460</v>
      </c>
      <c r="G75" s="26">
        <v>2553391</v>
      </c>
      <c r="H75" s="26">
        <v>20541406</v>
      </c>
      <c r="I75" s="14" t="s">
        <v>123</v>
      </c>
    </row>
    <row r="76" spans="4:9" ht="15.75">
      <c r="D76" s="12" t="s">
        <v>124</v>
      </c>
      <c r="E76" s="26">
        <v>24826650</v>
      </c>
      <c r="F76" s="26">
        <v>21502365</v>
      </c>
      <c r="G76" s="26">
        <v>14692695</v>
      </c>
      <c r="H76" s="26">
        <v>9172078</v>
      </c>
      <c r="I76" s="14" t="s">
        <v>125</v>
      </c>
    </row>
    <row r="77" spans="4:9" ht="15.75">
      <c r="D77" s="12" t="s">
        <v>126</v>
      </c>
      <c r="E77" s="26">
        <v>27997107</v>
      </c>
      <c r="F77" s="26">
        <v>-544905</v>
      </c>
      <c r="G77" s="26">
        <v>-12139304</v>
      </c>
      <c r="H77" s="26">
        <v>11369328</v>
      </c>
      <c r="I77" s="43" t="s">
        <v>127</v>
      </c>
    </row>
    <row r="78" spans="4:9" ht="15.75">
      <c r="D78" s="12" t="s">
        <v>128</v>
      </c>
      <c r="E78" s="26">
        <v>5141156</v>
      </c>
      <c r="F78" s="26">
        <v>-3057186</v>
      </c>
      <c r="G78" s="26">
        <v>-1527968</v>
      </c>
      <c r="H78" s="26">
        <v>1364096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46890</v>
      </c>
      <c r="F81" s="26">
        <v>5880</v>
      </c>
      <c r="G81" s="26">
        <v>5820</v>
      </c>
      <c r="H81" s="26">
        <v>0</v>
      </c>
      <c r="I81" s="43" t="s">
        <v>135</v>
      </c>
    </row>
    <row r="82" spans="4:9" ht="15.75">
      <c r="D82" s="12" t="s">
        <v>136</v>
      </c>
      <c r="E82" s="26">
        <v>22809061</v>
      </c>
      <c r="F82" s="26">
        <v>2506401</v>
      </c>
      <c r="G82" s="26">
        <v>-10617156</v>
      </c>
      <c r="H82" s="26">
        <v>10005232</v>
      </c>
      <c r="I82" s="43" t="s">
        <v>137</v>
      </c>
    </row>
    <row r="83" spans="4:9" ht="15.75">
      <c r="D83" s="41" t="s">
        <v>203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>
      <c r="D84" s="16" t="s">
        <v>138</v>
      </c>
      <c r="E84" s="29">
        <v>22809061</v>
      </c>
      <c r="F84" s="29">
        <v>2506401</v>
      </c>
      <c r="G84" s="29">
        <v>-10617156</v>
      </c>
      <c r="H84" s="29">
        <v>10005232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-155748986</v>
      </c>
      <c r="F88" s="25">
        <v>-114001638</v>
      </c>
      <c r="G88" s="25">
        <v>-60971252</v>
      </c>
      <c r="H88" s="25">
        <v>-58109057</v>
      </c>
      <c r="I88" s="11" t="s">
        <v>143</v>
      </c>
    </row>
    <row r="89" spans="4:9" ht="15.75">
      <c r="D89" s="12" t="s">
        <v>144</v>
      </c>
      <c r="E89" s="26">
        <v>42279173</v>
      </c>
      <c r="F89" s="26">
        <v>20112767</v>
      </c>
      <c r="G89" s="26">
        <v>6926184</v>
      </c>
      <c r="H89" s="26">
        <v>28054944</v>
      </c>
      <c r="I89" s="14" t="s">
        <v>145</v>
      </c>
    </row>
    <row r="90" spans="4:9" ht="15.75">
      <c r="D90" s="12" t="s">
        <v>146</v>
      </c>
      <c r="E90" s="26">
        <v>-29146575</v>
      </c>
      <c r="F90" s="26">
        <v>-25058746</v>
      </c>
      <c r="G90" s="26">
        <v>-27333024</v>
      </c>
      <c r="H90" s="26">
        <v>-29637110</v>
      </c>
      <c r="I90" s="14" t="s">
        <v>147</v>
      </c>
    </row>
    <row r="91" spans="4:9" ht="15.75">
      <c r="D91" s="12" t="s">
        <v>148</v>
      </c>
      <c r="E91" s="26">
        <v>-29580630</v>
      </c>
      <c r="F91" s="26">
        <v>-36801369</v>
      </c>
      <c r="G91" s="26">
        <v>-32623546</v>
      </c>
      <c r="H91" s="26">
        <v>-1280029</v>
      </c>
      <c r="I91" s="14" t="s">
        <v>149</v>
      </c>
    </row>
    <row r="92" spans="4:9" ht="15.75">
      <c r="D92" s="28" t="s">
        <v>150</v>
      </c>
      <c r="E92" s="29">
        <v>-172197018</v>
      </c>
      <c r="F92" s="29">
        <v>-155748986</v>
      </c>
      <c r="G92" s="29">
        <v>-114001638</v>
      </c>
      <c r="H92" s="29">
        <v>-60971252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8.019916666666667</v>
      </c>
      <c r="F96" s="10">
        <f>+F8*100/F10</f>
        <v>4.5081468253968255</v>
      </c>
      <c r="G96" s="10">
        <f>+G8*100/G10</f>
        <v>5.4628240740740743</v>
      </c>
      <c r="H96" s="10">
        <f>+H8*100/H10</f>
        <v>7.6361640211640216</v>
      </c>
      <c r="I96" s="11" t="s">
        <v>155</v>
      </c>
    </row>
    <row r="97" spans="1:15" ht="15.75">
      <c r="D97" s="12" t="s">
        <v>156</v>
      </c>
      <c r="E97" s="13">
        <f>+E84/E10</f>
        <v>0.30170715608465609</v>
      </c>
      <c r="F97" s="13">
        <f>+F84/F10</f>
        <v>3.3153452380952381E-2</v>
      </c>
      <c r="G97" s="13">
        <f>+G84/G10</f>
        <v>-0.14043857142857144</v>
      </c>
      <c r="H97" s="13">
        <f>+H84/H10</f>
        <v>0.13234433862433861</v>
      </c>
      <c r="I97" s="14" t="s">
        <v>157</v>
      </c>
    </row>
    <row r="98" spans="1:15" ht="15.75">
      <c r="D98" s="12" t="s">
        <v>158</v>
      </c>
      <c r="E98" s="13">
        <f>+E55/E10</f>
        <v>0.1</v>
      </c>
      <c r="F98" s="13">
        <f>+F55/F10</f>
        <v>2.9100000000000001E-2</v>
      </c>
      <c r="G98" s="13">
        <f>+G55/G10</f>
        <v>7.4999999999999997E-2</v>
      </c>
      <c r="H98" s="13">
        <f>+H55/H10</f>
        <v>0.1</v>
      </c>
      <c r="I98" s="14" t="s">
        <v>159</v>
      </c>
    </row>
    <row r="99" spans="1:15" ht="15.75">
      <c r="D99" s="12" t="s">
        <v>160</v>
      </c>
      <c r="E99" s="13">
        <f>+E59/E10</f>
        <v>1.4475835978835978</v>
      </c>
      <c r="F99" s="13">
        <f>+F59/F10</f>
        <v>1.174976455026455</v>
      </c>
      <c r="G99" s="13">
        <f>+G59/G10</f>
        <v>1.2168230026455027</v>
      </c>
      <c r="H99" s="13">
        <f>+H59/H10</f>
        <v>1.457261574074074</v>
      </c>
      <c r="I99" s="14" t="s">
        <v>161</v>
      </c>
    </row>
    <row r="100" spans="1:15" ht="15.75">
      <c r="D100" s="12" t="s">
        <v>162</v>
      </c>
      <c r="E100" s="13">
        <f>+E11/E84</f>
        <v>8.7833514935139156</v>
      </c>
      <c r="F100" s="13">
        <f>+F11/F84</f>
        <v>89.885058296737029</v>
      </c>
      <c r="G100" s="13">
        <f>+G11/G84</f>
        <v>-23.212996022663695</v>
      </c>
      <c r="H100" s="13">
        <f>+H11/H84</f>
        <v>25.237195899105586</v>
      </c>
      <c r="I100" s="14" t="s">
        <v>163</v>
      </c>
    </row>
    <row r="101" spans="1:15" ht="15.75">
      <c r="D101" s="12" t="s">
        <v>164</v>
      </c>
      <c r="E101" s="13">
        <f>+E55*100/E11</f>
        <v>3.7735849056603774</v>
      </c>
      <c r="F101" s="13">
        <f>+F55*100/F11</f>
        <v>0.97651006711409394</v>
      </c>
      <c r="G101" s="13">
        <f>+G55*100/G11</f>
        <v>2.3006134969325154</v>
      </c>
      <c r="H101" s="13">
        <f>+H55*100/H11</f>
        <v>2.9940119760479043</v>
      </c>
      <c r="I101" s="14" t="s">
        <v>165</v>
      </c>
    </row>
    <row r="102" spans="1:15" ht="15.75">
      <c r="D102" s="12" t="s">
        <v>166</v>
      </c>
      <c r="E102" s="13">
        <f>+E55*100/E84</f>
        <v>33.144722617033644</v>
      </c>
      <c r="F102" s="13">
        <f>+F55*100/F84</f>
        <v>87.773664309900923</v>
      </c>
      <c r="G102" s="13">
        <f>+G55*100/G84</f>
        <v>-53.404131953980894</v>
      </c>
      <c r="H102" s="13">
        <f>+H55*100/H84</f>
        <v>75.560466763789179</v>
      </c>
      <c r="I102" s="14" t="s">
        <v>167</v>
      </c>
    </row>
    <row r="103" spans="1:15" ht="15.75">
      <c r="D103" s="16" t="s">
        <v>168</v>
      </c>
      <c r="E103" s="46">
        <f>+E11/E59</f>
        <v>1.8306369344570939</v>
      </c>
      <c r="F103" s="46">
        <f>+F11/F59</f>
        <v>2.5362210342614091</v>
      </c>
      <c r="G103" s="46">
        <f>+G11/G59</f>
        <v>2.6791078019666075</v>
      </c>
      <c r="H103" s="46">
        <f>+H11/H59</f>
        <v>2.2919701304291884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12.187562153591996</v>
      </c>
      <c r="F105" s="51">
        <f>+F67*100/F65</f>
        <v>10.06159788928894</v>
      </c>
      <c r="G105" s="51">
        <f>+G67*100/G65</f>
        <v>8.6752143171913936</v>
      </c>
      <c r="H105" s="51">
        <f>+H67*100/H65</f>
        <v>6.3596882594421773</v>
      </c>
      <c r="I105" s="11" t="s">
        <v>171</v>
      </c>
    </row>
    <row r="106" spans="1:15" ht="15.75">
      <c r="D106" s="12" t="s">
        <v>172</v>
      </c>
      <c r="E106" s="52">
        <f>+E75*100/E65</f>
        <v>5.3390839310594025</v>
      </c>
      <c r="F106" s="52">
        <f>+F75*100/F65</f>
        <v>2.3113601090769507</v>
      </c>
      <c r="G106" s="52">
        <f>+G75*100/G65</f>
        <v>0.33192930926476233</v>
      </c>
      <c r="H106" s="52">
        <f>+H75*100/H65</f>
        <v>2.9014856907835536</v>
      </c>
      <c r="I106" s="14" t="s">
        <v>173</v>
      </c>
    </row>
    <row r="107" spans="1:15" ht="15.75">
      <c r="D107" s="12" t="s">
        <v>174</v>
      </c>
      <c r="E107" s="52">
        <f>+E82*100/E65</f>
        <v>2.3053924594506539</v>
      </c>
      <c r="F107" s="52">
        <f>+F82*100/F65</f>
        <v>0.27642640323543871</v>
      </c>
      <c r="G107" s="52">
        <f>+G82*100/G65</f>
        <v>-1.3801823760780181</v>
      </c>
      <c r="H107" s="52">
        <f>+H82*100/H65</f>
        <v>1.4132449103517897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(E82+E76)*100/E30</f>
        <v>5.2699839466084066</v>
      </c>
      <c r="F108" s="52">
        <f>(F82+F76)*100/F30</f>
        <v>2.935326928582108</v>
      </c>
      <c r="G108" s="52">
        <f>(G82+G76)*100/G30</f>
        <v>0.57632821028109626</v>
      </c>
      <c r="H108" s="52">
        <f>(H82+H76)*100/H30</f>
        <v>3.0266585836707938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20.84212314409746</v>
      </c>
      <c r="F109" s="53">
        <f>+F84*100/F59</f>
        <v>2.8216269559381018</v>
      </c>
      <c r="G109" s="53">
        <f>+G84*100/G59</f>
        <v>-11.54141326415124</v>
      </c>
      <c r="H109" s="53">
        <f>+H84*100/H59</f>
        <v>9.0817147023470088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87.892845357974252</v>
      </c>
      <c r="F111" s="10">
        <f>+F43*100/F30</f>
        <v>89.139805595005768</v>
      </c>
      <c r="G111" s="10">
        <f>+G43*100/G30</f>
        <v>86.991296021269193</v>
      </c>
      <c r="H111" s="10">
        <f>+H43*100/H30</f>
        <v>82.612583629405634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12.107154642025749</v>
      </c>
      <c r="F112" s="13">
        <f>+F59*100/F30</f>
        <v>10.860194404994232</v>
      </c>
      <c r="G112" s="13">
        <f>+G59*100/G30</f>
        <v>13.0087039787308</v>
      </c>
      <c r="H112" s="13">
        <f>+H59*100/H30</f>
        <v>17.387416370594369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2.1277037779966288</v>
      </c>
      <c r="F113" s="46">
        <f>+F75/F76</f>
        <v>0.97465836897476166</v>
      </c>
      <c r="G113" s="46">
        <f>+G75/G76</f>
        <v>0.17378642924255897</v>
      </c>
      <c r="H113" s="46">
        <f>+H75/H76</f>
        <v>2.2395585820356083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1.0945590063821977</v>
      </c>
      <c r="F115" s="10">
        <f>+F65/F30</f>
        <v>1.1085560901995377</v>
      </c>
      <c r="G115" s="10">
        <f>+G65/G30</f>
        <v>1.087818764040309</v>
      </c>
      <c r="H115" s="10">
        <f>+H65/H30</f>
        <v>1.1173403401774789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3.1444405747773616</v>
      </c>
      <c r="F116" s="13">
        <f>+F65/F28</f>
        <v>3.0269493542267236</v>
      </c>
      <c r="G116" s="13">
        <f>+G65/G28</f>
        <v>2.6184196863083677</v>
      </c>
      <c r="H116" s="13">
        <f>+H65/H28</f>
        <v>2.4822290071386566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-15.170615435800892</v>
      </c>
      <c r="F117" s="46">
        <f>+F65/F120</f>
        <v>-11.473402034643463</v>
      </c>
      <c r="G117" s="46">
        <f>+G65/G120</f>
        <v>-10.009244561731281</v>
      </c>
      <c r="H117" s="46">
        <f>+H65/H120</f>
        <v>-14.783870779464383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0.85571229080196609</v>
      </c>
      <c r="F119" s="58">
        <f>+F23/F39</f>
        <v>0.80056749868358068</v>
      </c>
      <c r="G119" s="58">
        <f>+G23/G39</f>
        <v>0.76776220233115688</v>
      </c>
      <c r="H119" s="58">
        <f>+H23/H39</f>
        <v>0.80164327364417354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-65216778</v>
      </c>
      <c r="F120" s="29">
        <f>+F23-F39</f>
        <v>-79027605</v>
      </c>
      <c r="G120" s="29">
        <f>+G23-G39</f>
        <v>-76854698</v>
      </c>
      <c r="H120" s="29">
        <f>+H23-H39</f>
        <v>-47887435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user</cp:lastModifiedBy>
  <dcterms:created xsi:type="dcterms:W3CDTF">2015-08-11T21:20:50Z</dcterms:created>
  <dcterms:modified xsi:type="dcterms:W3CDTF">2016-09-08T11:15:37Z</dcterms:modified>
</cp:coreProperties>
</file>